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y123y\Downloads\"/>
    </mc:Choice>
  </mc:AlternateContent>
  <xr:revisionPtr revIDLastSave="0" documentId="13_ncr:1_{348CB1CB-33B9-47D8-A30A-996DC7E26A18}" xr6:coauthVersionLast="47" xr6:coauthVersionMax="47" xr10:uidLastSave="{00000000-0000-0000-0000-000000000000}"/>
  <bookViews>
    <workbookView xWindow="-120" yWindow="-120" windowWidth="29040" windowHeight="17520" tabRatio="887" activeTab="1" xr2:uid="{00000000-000D-0000-FFFF-FFFF00000000}"/>
  </bookViews>
  <sheets>
    <sheet name="統計情報" sheetId="27" r:id="rId1"/>
    <sheet name="AAA" sheetId="26" r:id="rId2"/>
  </sheets>
  <definedNames>
    <definedName name="_Regression_X" localSheetId="0" hidden="1">#REF!</definedName>
    <definedName name="_Regression_X" hidden="1">#REF!</definedName>
    <definedName name="A" localSheetId="0">#REF!</definedName>
    <definedName name="A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1">AAA!$A$1:$L$29</definedName>
    <definedName name="_xlnm.Print_Titles" localSheetId="1">AAA!$1:$3</definedName>
    <definedName name="エンドユーザ名" localSheetId="0">#REF!</definedName>
    <definedName name="エンドユーザ名">#REF!</definedName>
    <definedName name="ファックス番号" localSheetId="0">#REF!</definedName>
    <definedName name="ファックス番号">#REF!</definedName>
    <definedName name="会社名" localSheetId="0">#REF!</definedName>
    <definedName name="会社名">#REF!</definedName>
    <definedName name="確定度">#REF!</definedName>
    <definedName name="関連表" hidden="1">#REF!</definedName>
    <definedName name="件名">#REF!</definedName>
    <definedName name="検収日">#REF!</definedName>
    <definedName name="見積金額合計">#REF!</definedName>
    <definedName name="見積伝票番号">#REF!</definedName>
    <definedName name="支払条件">#REF!</definedName>
    <definedName name="事業部名">#REF!</definedName>
    <definedName name="受注期間１">#REF!</definedName>
    <definedName name="受注期間２">#REF!</definedName>
    <definedName name="受注見込年月">#REF!</definedName>
    <definedName name="住所1">#REF!</definedName>
    <definedName name="住所2">#REF!</definedName>
    <definedName name="提供金額">#REF!</definedName>
    <definedName name="電話番号">#REF!</definedName>
    <definedName name="得意先名">#REF!</definedName>
    <definedName name="納品日">#REF!</definedName>
    <definedName name="売上区分小計">#REF!</definedName>
    <definedName name="売上区分名">#REF!</definedName>
    <definedName name="売上詳細区分名">#REF!</definedName>
    <definedName name="発行年月日">#REF!</definedName>
    <definedName name="備考">#REF!</definedName>
    <definedName name="部門名">#REF!</definedName>
    <definedName name="郵便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7" l="1"/>
  <c r="D15" i="27"/>
  <c r="C15" i="27"/>
  <c r="E14" i="27"/>
  <c r="D14" i="27"/>
  <c r="C14" i="27"/>
  <c r="E13" i="27"/>
  <c r="D13" i="27"/>
  <c r="C13" i="27"/>
  <c r="E12" i="27"/>
  <c r="D12" i="27"/>
  <c r="C12" i="27"/>
  <c r="E11" i="27"/>
  <c r="D11" i="27"/>
  <c r="C11" i="27"/>
  <c r="E10" i="27"/>
  <c r="D10" i="27"/>
  <c r="C10" i="27"/>
  <c r="E9" i="27"/>
  <c r="D9" i="27"/>
  <c r="C9" i="27"/>
  <c r="E8" i="27"/>
  <c r="D8" i="27"/>
  <c r="C8" i="27"/>
  <c r="E7" i="27"/>
  <c r="D7" i="27"/>
  <c r="C7" i="27"/>
  <c r="E6" i="27"/>
  <c r="D6" i="27"/>
  <c r="C6" i="27"/>
  <c r="D5" i="27"/>
  <c r="C5" i="27"/>
  <c r="E5" i="27"/>
  <c r="E4" i="27" l="1"/>
  <c r="C4" i="27"/>
  <c r="D4" i="27"/>
  <c r="L18" i="26" l="1"/>
  <c r="K18" i="26"/>
  <c r="J18" i="26"/>
  <c r="E18" i="26"/>
  <c r="L29" i="26" l="1"/>
  <c r="K29" i="26"/>
  <c r="J29" i="26"/>
  <c r="E29" i="26"/>
  <c r="G29" i="26" s="1"/>
  <c r="L28" i="26"/>
  <c r="K28" i="26"/>
  <c r="J28" i="26"/>
  <c r="E28" i="26"/>
  <c r="G28" i="26" s="1"/>
  <c r="L26" i="26"/>
  <c r="K26" i="26"/>
  <c r="J26" i="26"/>
  <c r="E26" i="26"/>
  <c r="G26" i="26" s="1"/>
  <c r="L24" i="26"/>
  <c r="K24" i="26"/>
  <c r="J24" i="26"/>
  <c r="E24" i="26"/>
  <c r="G24" i="26" s="1"/>
  <c r="L22" i="26"/>
  <c r="K22" i="26"/>
  <c r="J22" i="26"/>
  <c r="E22" i="26"/>
  <c r="G22" i="26" s="1"/>
  <c r="L20" i="26"/>
  <c r="K20" i="26"/>
  <c r="J20" i="26"/>
  <c r="E20" i="26"/>
  <c r="G20" i="26" s="1"/>
  <c r="L19" i="26"/>
  <c r="K19" i="26"/>
  <c r="J19" i="26"/>
  <c r="E19" i="26"/>
  <c r="L17" i="26"/>
  <c r="K17" i="26"/>
  <c r="J17" i="26"/>
  <c r="E17" i="26"/>
  <c r="L15" i="26"/>
  <c r="K15" i="26"/>
  <c r="J15" i="26"/>
  <c r="E15" i="26"/>
  <c r="G15" i="26" s="1"/>
  <c r="L13" i="26"/>
  <c r="K13" i="26"/>
  <c r="J13" i="26"/>
  <c r="E13" i="26"/>
  <c r="G13" i="26" s="1"/>
  <c r="L11" i="26"/>
  <c r="K11" i="26"/>
  <c r="J11" i="26"/>
  <c r="E11" i="26"/>
  <c r="G11" i="26" s="1"/>
  <c r="AC4" i="26"/>
  <c r="X4" i="26"/>
  <c r="W4" i="26"/>
  <c r="V4" i="26"/>
  <c r="T4" i="26"/>
  <c r="S4" i="26"/>
  <c r="R4" i="26"/>
  <c r="Q4" i="26"/>
  <c r="P4" i="26"/>
  <c r="O4" i="26"/>
  <c r="N4" i="26"/>
  <c r="C4" i="26"/>
  <c r="F7" i="26"/>
  <c r="G17" i="26" l="1"/>
  <c r="G18" i="26"/>
  <c r="G19" i="26"/>
</calcChain>
</file>

<file path=xl/sharedStrings.xml><?xml version="1.0" encoding="utf-8"?>
<sst xmlns="http://schemas.openxmlformats.org/spreadsheetml/2006/main" count="40" uniqueCount="26">
  <si>
    <t>要求</t>
    <rPh sb="0" eb="2">
      <t>ヨウキュウ</t>
    </rPh>
    <phoneticPr fontId="6"/>
  </si>
  <si>
    <t>理由</t>
    <rPh sb="0" eb="2">
      <t>リユウ</t>
    </rPh>
    <phoneticPr fontId="6"/>
  </si>
  <si>
    <t>説明</t>
    <rPh sb="0" eb="2">
      <t>セツメイ</t>
    </rPh>
    <phoneticPr fontId="6"/>
  </si>
  <si>
    <t>ID名→</t>
    <rPh sb="2" eb="3">
      <t>メイ</t>
    </rPh>
    <phoneticPr fontId="6"/>
  </si>
  <si>
    <t>*</t>
    <phoneticPr fontId="6"/>
  </si>
  <si>
    <t>□</t>
    <phoneticPr fontId="6"/>
  </si>
  <si>
    <t>F_B_</t>
    <phoneticPr fontId="6"/>
  </si>
  <si>
    <t>あああああああああああ</t>
    <phoneticPr fontId="6"/>
  </si>
  <si>
    <t>いいいいいいいいいいいいいいいいいいい</t>
    <phoneticPr fontId="6"/>
  </si>
  <si>
    <t>ううううううううううううううううううううううう</t>
    <phoneticPr fontId="6"/>
  </si>
  <si>
    <t>ええええええええええええええええええええ</t>
    <phoneticPr fontId="6"/>
  </si>
  <si>
    <t>おおおおおおおおおおおおおおおおおおおおおおおおおお</t>
    <phoneticPr fontId="6"/>
  </si>
  <si>
    <t>ああああああああああああああああああああああ</t>
    <phoneticPr fontId="6"/>
  </si>
  <si>
    <t>いいいいいいいいいいいいいいいいいいいい</t>
    <phoneticPr fontId="6"/>
  </si>
  <si>
    <t>ｑｑ</t>
    <phoneticPr fontId="6"/>
  </si>
  <si>
    <t>ｗｗｗ</t>
    <phoneticPr fontId="6"/>
  </si>
  <si>
    <t>えええ</t>
    <phoneticPr fontId="6"/>
  </si>
  <si>
    <t>&lt;ｑｑｑ&gt;</t>
    <phoneticPr fontId="6"/>
  </si>
  <si>
    <t>&lt;ｒｒｒ&gt;</t>
    <phoneticPr fontId="6"/>
  </si>
  <si>
    <t>&lt;ｔｔｔｔ&gt;</t>
    <phoneticPr fontId="6"/>
  </si>
  <si>
    <t>&lt;ｒｒｒｒ&gt;</t>
    <phoneticPr fontId="6"/>
  </si>
  <si>
    <t>&lt;ええええ&gt;</t>
    <phoneticPr fontId="6"/>
  </si>
  <si>
    <t>&lt;ｗｗｗｗ&gt;</t>
    <phoneticPr fontId="6"/>
  </si>
  <si>
    <t>&lt;ｔｔｔ&gt;</t>
    <phoneticPr fontId="6"/>
  </si>
  <si>
    <t>ｇ</t>
    <phoneticPr fontId="6"/>
  </si>
  <si>
    <t>AAA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</si>
</sst>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76" formatCode="#,##0.0&quot;人月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;\-#,##0;&quot;-&quot;"/>
  </numFmts>
  <fonts count="40"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2"/>
      <name val="Tms Rmn"/>
      <family val="1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b/>
      <sz val="12"/>
      <color indexed="9"/>
      <name val="Tms Rmn"/>
      <family val="1"/>
    </font>
    <font>
      <u/>
      <sz val="10"/>
      <color indexed="12"/>
      <name val="Arial"/>
      <family val="2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メイリオ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1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179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16" borderId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Border="0"/>
    <xf numFmtId="0" fontId="17" fillId="0" borderId="0"/>
    <xf numFmtId="0" fontId="13" fillId="0" borderId="0"/>
    <xf numFmtId="14" fontId="10" fillId="0" borderId="0">
      <alignment horizontal="center" wrapText="1"/>
      <protection locked="0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3">
      <alignment horizontal="center"/>
    </xf>
    <xf numFmtId="3" fontId="3" fillId="0" borderId="0" applyFont="0" applyFill="0" applyBorder="0" applyAlignment="0" applyProtection="0"/>
    <xf numFmtId="0" fontId="3" fillId="17" borderId="0" applyNumberFormat="0" applyFont="0" applyBorder="0" applyAlignment="0" applyProtection="0"/>
    <xf numFmtId="0" fontId="18" fillId="18" borderId="0">
      <alignment horizontal="left" vertical="top"/>
    </xf>
    <xf numFmtId="0" fontId="19" fillId="0" borderId="0"/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25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6" borderId="12" applyNumberFormat="0" applyAlignment="0" applyProtection="0">
      <alignment vertical="center"/>
    </xf>
    <xf numFmtId="176" fontId="5" fillId="0" borderId="0"/>
    <xf numFmtId="0" fontId="32" fillId="0" borderId="0" applyNumberFormat="0" applyFill="0" applyBorder="0" applyAlignment="0" applyProtection="0">
      <alignment vertical="center"/>
    </xf>
    <xf numFmtId="0" fontId="33" fillId="0" borderId="0">
      <alignment horizontal="center" vertical="center"/>
    </xf>
    <xf numFmtId="0" fontId="34" fillId="7" borderId="7" applyNumberFormat="0" applyAlignment="0" applyProtection="0">
      <alignment vertical="center"/>
    </xf>
    <xf numFmtId="0" fontId="7" fillId="0" borderId="0">
      <alignment vertical="center"/>
    </xf>
    <xf numFmtId="0" fontId="35" fillId="0" borderId="0"/>
    <xf numFmtId="0" fontId="36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12">
    <xf numFmtId="0" fontId="0" fillId="0" borderId="0" xfId="0">
      <alignment vertical="center"/>
    </xf>
    <xf numFmtId="0" fontId="37" fillId="0" borderId="0" xfId="0" applyFont="1" applyAlignment="1">
      <alignment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40" xfId="0" applyFont="1" applyBorder="1" applyAlignment="1">
      <alignment horizontal="left" vertical="top" wrapText="1"/>
    </xf>
    <xf numFmtId="0" fontId="37" fillId="0" borderId="37" xfId="0" applyFont="1" applyBorder="1" applyAlignment="1">
      <alignment horizontal="left" vertical="top" wrapText="1"/>
    </xf>
    <xf numFmtId="0" fontId="37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39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7" fillId="28" borderId="13" xfId="0" applyFont="1" applyFill="1" applyBorder="1" applyAlignment="1">
      <alignment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33" xfId="0" applyFont="1" applyBorder="1" applyAlignment="1">
      <alignment vertical="top" wrapText="1"/>
    </xf>
    <xf numFmtId="0" fontId="37" fillId="0" borderId="38" xfId="0" applyFont="1" applyBorder="1" applyAlignment="1">
      <alignment vertical="top" wrapText="1"/>
    </xf>
    <xf numFmtId="0" fontId="37" fillId="0" borderId="26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27" borderId="18" xfId="0" applyFont="1" applyFill="1" applyBorder="1" applyAlignment="1">
      <alignment vertical="top" wrapText="1"/>
    </xf>
    <xf numFmtId="0" fontId="37" fillId="27" borderId="18" xfId="0" applyFont="1" applyFill="1" applyBorder="1" applyAlignment="1">
      <alignment horizontal="center" vertical="top" wrapText="1"/>
    </xf>
    <xf numFmtId="0" fontId="37" fillId="27" borderId="36" xfId="0" applyFont="1" applyFill="1" applyBorder="1" applyAlignment="1">
      <alignment horizontal="left" vertical="top" wrapText="1"/>
    </xf>
    <xf numFmtId="0" fontId="37" fillId="27" borderId="34" xfId="0" applyFont="1" applyFill="1" applyBorder="1" applyAlignment="1">
      <alignment horizontal="center" vertical="top" wrapText="1"/>
    </xf>
    <xf numFmtId="0" fontId="37" fillId="27" borderId="30" xfId="0" applyFont="1" applyFill="1" applyBorder="1" applyAlignment="1">
      <alignment horizontal="center" vertical="top" wrapText="1"/>
    </xf>
    <xf numFmtId="0" fontId="37" fillId="27" borderId="28" xfId="0" applyFont="1" applyFill="1" applyBorder="1" applyAlignment="1">
      <alignment horizontal="center" vertical="top" wrapText="1"/>
    </xf>
    <xf numFmtId="0" fontId="37" fillId="27" borderId="34" xfId="0" applyFont="1" applyFill="1" applyBorder="1" applyAlignment="1">
      <alignment horizontal="center" vertical="center" wrapText="1"/>
    </xf>
    <xf numFmtId="0" fontId="37" fillId="27" borderId="30" xfId="0" applyFont="1" applyFill="1" applyBorder="1" applyAlignment="1">
      <alignment horizontal="center" vertical="center" wrapText="1"/>
    </xf>
    <xf numFmtId="0" fontId="37" fillId="27" borderId="28" xfId="0" applyFont="1" applyFill="1" applyBorder="1" applyAlignment="1">
      <alignment horizontal="center" vertical="center" wrapText="1"/>
    </xf>
    <xf numFmtId="0" fontId="37" fillId="27" borderId="28" xfId="0" applyFont="1" applyFill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31" xfId="0" applyFont="1" applyBorder="1" applyAlignment="1">
      <alignment horizontal="left" vertical="top" wrapText="1"/>
    </xf>
    <xf numFmtId="0" fontId="37" fillId="0" borderId="24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37" fillId="0" borderId="22" xfId="0" applyFont="1" applyBorder="1" applyAlignment="1">
      <alignment horizontal="center" vertical="top" wrapText="1"/>
    </xf>
    <xf numFmtId="0" fontId="37" fillId="0" borderId="24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37" fillId="0" borderId="22" xfId="0" applyFont="1" applyBorder="1" applyAlignment="1">
      <alignment vertical="top" wrapText="1"/>
    </xf>
    <xf numFmtId="0" fontId="37" fillId="0" borderId="24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left" vertical="top" wrapText="1"/>
    </xf>
    <xf numFmtId="0" fontId="37" fillId="0" borderId="25" xfId="0" applyFont="1" applyBorder="1" applyAlignment="1">
      <alignment horizontal="center" vertical="top" wrapText="1"/>
    </xf>
    <xf numFmtId="0" fontId="37" fillId="0" borderId="20" xfId="0" applyFont="1" applyBorder="1" applyAlignment="1">
      <alignment horizontal="center" vertical="top" wrapText="1"/>
    </xf>
    <xf numFmtId="0" fontId="37" fillId="0" borderId="23" xfId="0" applyFont="1" applyBorder="1" applyAlignment="1">
      <alignment horizontal="center" vertical="top" wrapText="1"/>
    </xf>
    <xf numFmtId="0" fontId="37" fillId="0" borderId="25" xfId="0" applyFont="1" applyBorder="1" applyAlignment="1">
      <alignment vertical="top" wrapText="1"/>
    </xf>
    <xf numFmtId="0" fontId="37" fillId="0" borderId="20" xfId="0" applyFont="1" applyBorder="1" applyAlignment="1">
      <alignment vertical="top" wrapText="1"/>
    </xf>
    <xf numFmtId="0" fontId="37" fillId="0" borderId="23" xfId="0" applyFont="1" applyBorder="1" applyAlignment="1">
      <alignment vertical="top" wrapText="1"/>
    </xf>
    <xf numFmtId="0" fontId="37" fillId="0" borderId="25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27" borderId="28" xfId="0" applyFont="1" applyFill="1" applyBorder="1" applyAlignment="1">
      <alignment horizontal="left" vertical="top" wrapText="1"/>
    </xf>
    <xf numFmtId="0" fontId="37" fillId="27" borderId="34" xfId="0" applyFont="1" applyFill="1" applyBorder="1" applyAlignment="1">
      <alignment vertical="top" wrapText="1"/>
    </xf>
    <xf numFmtId="0" fontId="37" fillId="27" borderId="30" xfId="0" applyFont="1" applyFill="1" applyBorder="1" applyAlignment="1">
      <alignment vertical="top" wrapText="1"/>
    </xf>
    <xf numFmtId="0" fontId="37" fillId="0" borderId="39" xfId="0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37" fillId="0" borderId="27" xfId="0" applyFont="1" applyBorder="1" applyAlignment="1">
      <alignment horizontal="left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41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22" xfId="0" applyFont="1" applyBorder="1" applyAlignment="1">
      <alignment horizontal="left" vertical="top" wrapText="1"/>
    </xf>
    <xf numFmtId="0" fontId="37" fillId="0" borderId="27" xfId="0" applyFont="1" applyBorder="1" applyAlignment="1">
      <alignment vertical="top" wrapText="1"/>
    </xf>
    <xf numFmtId="0" fontId="37" fillId="0" borderId="31" xfId="0" applyFont="1" applyBorder="1" applyAlignment="1">
      <alignment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42" xfId="0" applyFont="1" applyBorder="1" applyAlignment="1">
      <alignment horizontal="center" vertical="top" wrapText="1"/>
    </xf>
    <xf numFmtId="0" fontId="37" fillId="0" borderId="35" xfId="0" applyFont="1" applyBorder="1" applyAlignment="1">
      <alignment horizontal="left" vertical="top" wrapText="1"/>
    </xf>
    <xf numFmtId="0" fontId="37" fillId="0" borderId="29" xfId="0" applyFont="1" applyBorder="1" applyAlignment="1">
      <alignment vertical="top" wrapText="1"/>
    </xf>
    <xf numFmtId="0" fontId="37" fillId="0" borderId="29" xfId="0" applyFont="1" applyBorder="1" applyAlignment="1">
      <alignment horizontal="center" vertical="top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38" fillId="29" borderId="21" xfId="0" applyFont="1" applyFill="1" applyBorder="1">
      <alignment vertical="center"/>
    </xf>
    <xf numFmtId="0" fontId="38" fillId="30" borderId="60" xfId="0" applyFont="1" applyFill="1" applyBorder="1">
      <alignment vertical="center"/>
    </xf>
    <xf numFmtId="0" fontId="38" fillId="0" borderId="21" xfId="0" applyFont="1" applyBorder="1">
      <alignment vertical="center"/>
    </xf>
    <xf numFmtId="0" fontId="37" fillId="0" borderId="59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0" fontId="37" fillId="0" borderId="58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left" vertical="top" wrapText="1"/>
    </xf>
    <xf numFmtId="0" fontId="37" fillId="0" borderId="26" xfId="0" applyFont="1" applyBorder="1" applyAlignment="1">
      <alignment vertical="top" wrapText="1"/>
    </xf>
    <xf numFmtId="0" fontId="37" fillId="0" borderId="21" xfId="0" applyFont="1" applyBorder="1" applyAlignment="1">
      <alignment horizontal="left" vertical="top" wrapText="1"/>
    </xf>
    <xf numFmtId="0" fontId="37" fillId="0" borderId="21" xfId="0" applyFont="1" applyBorder="1" applyAlignment="1">
      <alignment vertical="top" wrapText="1"/>
    </xf>
    <xf numFmtId="0" fontId="37" fillId="0" borderId="58" xfId="0" applyFont="1" applyBorder="1" applyAlignment="1">
      <alignment horizontal="left" vertical="top" wrapText="1"/>
    </xf>
    <xf numFmtId="0" fontId="37" fillId="0" borderId="58" xfId="0" applyFont="1" applyBorder="1" applyAlignment="1">
      <alignment vertical="top" wrapText="1"/>
    </xf>
    <xf numFmtId="0" fontId="37" fillId="0" borderId="58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44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27" borderId="48" xfId="0" applyFont="1" applyFill="1" applyBorder="1" applyAlignment="1">
      <alignment horizontal="center" vertical="top" wrapText="1"/>
    </xf>
    <xf numFmtId="0" fontId="37" fillId="27" borderId="29" xfId="0" applyFont="1" applyFill="1" applyBorder="1" applyAlignment="1">
      <alignment horizontal="center" vertical="top" wrapText="1"/>
    </xf>
    <xf numFmtId="0" fontId="37" fillId="27" borderId="49" xfId="0" applyFont="1" applyFill="1" applyBorder="1" applyAlignment="1">
      <alignment horizontal="center" vertical="top" wrapText="1"/>
    </xf>
    <xf numFmtId="0" fontId="37" fillId="27" borderId="50" xfId="0" applyFont="1" applyFill="1" applyBorder="1" applyAlignment="1">
      <alignment horizontal="left" vertical="top" wrapText="1"/>
    </xf>
    <xf numFmtId="0" fontId="37" fillId="27" borderId="56" xfId="0" applyFont="1" applyFill="1" applyBorder="1" applyAlignment="1">
      <alignment horizontal="left" vertical="top" wrapText="1"/>
    </xf>
    <xf numFmtId="0" fontId="37" fillId="27" borderId="57" xfId="0" applyFont="1" applyFill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37" fillId="0" borderId="54" xfId="0" applyFont="1" applyBorder="1" applyAlignment="1">
      <alignment horizontal="left" vertical="top" wrapText="1"/>
    </xf>
    <xf numFmtId="0" fontId="37" fillId="0" borderId="55" xfId="0" applyFont="1" applyBorder="1" applyAlignment="1">
      <alignment horizontal="left" vertical="top" wrapText="1"/>
    </xf>
    <xf numFmtId="0" fontId="37" fillId="0" borderId="5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53" xfId="0" applyFont="1" applyBorder="1" applyAlignment="1">
      <alignment horizontal="center" vertical="top" wrapText="1"/>
    </xf>
    <xf numFmtId="0" fontId="37" fillId="27" borderId="50" xfId="0" applyFont="1" applyFill="1" applyBorder="1" applyAlignment="1">
      <alignment horizontal="center" vertical="top" wrapText="1"/>
    </xf>
    <xf numFmtId="0" fontId="37" fillId="27" borderId="51" xfId="0" applyFont="1" applyFill="1" applyBorder="1" applyAlignment="1">
      <alignment horizontal="center" vertical="top" wrapText="1"/>
    </xf>
    <xf numFmtId="0" fontId="37" fillId="0" borderId="41" xfId="0" applyFont="1" applyBorder="1" applyAlignment="1">
      <alignment horizontal="left" vertical="top" wrapText="1"/>
    </xf>
    <xf numFmtId="0" fontId="37" fillId="0" borderId="41" xfId="0" applyFont="1" applyBorder="1" applyAlignment="1">
      <alignment vertical="top" wrapText="1"/>
    </xf>
    <xf numFmtId="0" fontId="37" fillId="0" borderId="27" xfId="0" applyFont="1" applyBorder="1" applyAlignment="1">
      <alignment vertical="top" wrapText="1"/>
    </xf>
    <xf numFmtId="0" fontId="37" fillId="0" borderId="45" xfId="0" applyFont="1" applyBorder="1" applyAlignment="1">
      <alignment horizontal="center" vertical="top" wrapText="1"/>
    </xf>
    <xf numFmtId="0" fontId="37" fillId="0" borderId="46" xfId="0" applyFont="1" applyBorder="1" applyAlignment="1">
      <alignment horizontal="center" vertical="top" wrapText="1"/>
    </xf>
    <xf numFmtId="0" fontId="37" fillId="0" borderId="47" xfId="0" applyFont="1" applyBorder="1" applyAlignment="1">
      <alignment horizontal="center" vertical="top" wrapText="1"/>
    </xf>
    <xf numFmtId="0" fontId="37" fillId="0" borderId="27" xfId="0" applyFont="1" applyBorder="1" applyAlignment="1">
      <alignment horizontal="left" vertical="top" wrapText="1"/>
    </xf>
  </cellXfs>
  <cellStyles count="7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args.style" xfId="19" xr:uid="{00000000-0005-0000-0000-000012000000}"/>
    <cellStyle name="Body" xfId="20" xr:uid="{00000000-0005-0000-0000-000013000000}"/>
    <cellStyle name="Calc Currency (0)" xfId="21" xr:uid="{00000000-0005-0000-0000-000014000000}"/>
    <cellStyle name="Comma [0]_Full Year FY96" xfId="22" xr:uid="{00000000-0005-0000-0000-000015000000}"/>
    <cellStyle name="Comma_Full Year FY96" xfId="23" xr:uid="{00000000-0005-0000-0000-000016000000}"/>
    <cellStyle name="Currency [0]_Full Year FY96" xfId="24" xr:uid="{00000000-0005-0000-0000-000017000000}"/>
    <cellStyle name="Currency_Full Year FY96" xfId="25" xr:uid="{00000000-0005-0000-0000-000018000000}"/>
    <cellStyle name="Followed Hyperlink" xfId="26" xr:uid="{00000000-0005-0000-0000-000019000000}"/>
    <cellStyle name="Head 1" xfId="27" xr:uid="{00000000-0005-0000-0000-00001A000000}"/>
    <cellStyle name="Header1" xfId="28" xr:uid="{00000000-0005-0000-0000-00001B000000}"/>
    <cellStyle name="Header2" xfId="29" xr:uid="{00000000-0005-0000-0000-00001C000000}"/>
    <cellStyle name="Hyperlink" xfId="30" xr:uid="{00000000-0005-0000-0000-00001D000000}"/>
    <cellStyle name="IBM(401K)" xfId="31" xr:uid="{00000000-0005-0000-0000-00001E000000}"/>
    <cellStyle name="J401K" xfId="32" xr:uid="{00000000-0005-0000-0000-00001F000000}"/>
    <cellStyle name="Normal_#18-Internet" xfId="33" xr:uid="{00000000-0005-0000-0000-000020000000}"/>
    <cellStyle name="per.style" xfId="34" xr:uid="{00000000-0005-0000-0000-000021000000}"/>
    <cellStyle name="PSChar" xfId="35" xr:uid="{00000000-0005-0000-0000-000022000000}"/>
    <cellStyle name="PSDate" xfId="36" xr:uid="{00000000-0005-0000-0000-000023000000}"/>
    <cellStyle name="PSDec" xfId="37" xr:uid="{00000000-0005-0000-0000-000024000000}"/>
    <cellStyle name="PSHeading" xfId="38" xr:uid="{00000000-0005-0000-0000-000025000000}"/>
    <cellStyle name="PSInt" xfId="39" xr:uid="{00000000-0005-0000-0000-000026000000}"/>
    <cellStyle name="PSSpacer" xfId="40" xr:uid="{00000000-0005-0000-0000-000027000000}"/>
    <cellStyle name="standard" xfId="41" xr:uid="{00000000-0005-0000-0000-000028000000}"/>
    <cellStyle name="umeda" xfId="42" xr:uid="{00000000-0005-0000-0000-000029000000}"/>
    <cellStyle name="アクセント 1" xfId="43" builtinId="29" customBuiltin="1"/>
    <cellStyle name="アクセント 2" xfId="44" builtinId="33" customBuiltin="1"/>
    <cellStyle name="アクセント 3" xfId="45" builtinId="37" customBuiltin="1"/>
    <cellStyle name="アクセント 4" xfId="46" builtinId="41" customBuiltin="1"/>
    <cellStyle name="アクセント 5" xfId="47" builtinId="45" customBuiltin="1"/>
    <cellStyle name="アクセント 6" xfId="48" builtinId="49" customBuiltin="1"/>
    <cellStyle name="タイトル" xfId="49" builtinId="15" customBuiltin="1"/>
    <cellStyle name="チェック セル" xfId="50" builtinId="23" customBuiltin="1"/>
    <cellStyle name="どちらでもない" xfId="51" builtinId="28" customBuiltin="1"/>
    <cellStyle name="メモ" xfId="52" builtinId="10" customBuiltin="1"/>
    <cellStyle name="リンク セル" xfId="53" builtinId="24" customBuiltin="1"/>
    <cellStyle name="悪い" xfId="54" builtinId="27" customBuiltin="1"/>
    <cellStyle name="計算" xfId="55" builtinId="22" customBuiltin="1"/>
    <cellStyle name="警告文" xfId="56" builtinId="11" customBuiltin="1"/>
    <cellStyle name="見出し 1" xfId="57" builtinId="16" customBuiltin="1"/>
    <cellStyle name="見出し 2" xfId="58" builtinId="17" customBuiltin="1"/>
    <cellStyle name="見出し 3" xfId="59" builtinId="18" customBuiltin="1"/>
    <cellStyle name="見出し 4" xfId="60" builtinId="19" customBuiltin="1"/>
    <cellStyle name="集計" xfId="61" builtinId="25" customBuiltin="1"/>
    <cellStyle name="出力" xfId="62" builtinId="21" customBuiltin="1"/>
    <cellStyle name="人月" xfId="63" xr:uid="{00000000-0005-0000-0000-00003E000000}"/>
    <cellStyle name="説明文" xfId="64" builtinId="53" customBuiltin="1"/>
    <cellStyle name="追加スタイル（梅田）" xfId="65" xr:uid="{00000000-0005-0000-0000-000040000000}"/>
    <cellStyle name="入力" xfId="66" builtinId="20" customBuiltin="1"/>
    <cellStyle name="標準" xfId="0" builtinId="0"/>
    <cellStyle name="標準 2" xfId="67" xr:uid="{00000000-0005-0000-0000-000043000000}"/>
    <cellStyle name="標準 3" xfId="70" xr:uid="{0C7FDE11-F944-401A-8510-F85C05463CD4}"/>
    <cellStyle name="未定義" xfId="68" xr:uid="{00000000-0005-0000-0000-000044000000}"/>
    <cellStyle name="良い" xfId="6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DD4DC-65BC-41E3-9373-0091E3E10DF0}">
  <dimension ref="B2:E17"/>
  <sheetViews>
    <sheetView workbookViewId="0">
      <selection activeCell="B6" sqref="B6"/>
    </sheetView>
  </sheetViews>
  <sheetFormatPr defaultColWidth="9.33203125" defaultRowHeight="12"/>
  <cols>
    <col min="1" max="1" width="9.33203125" style="68"/>
    <col min="2" max="2" width="42.33203125" style="68" customWidth="1"/>
    <col min="3" max="5" width="10.83203125" style="68" customWidth="1"/>
    <col min="6" max="16384" width="9.33203125" style="68"/>
  </cols>
  <sheetData>
    <row r="2" spans="2:5">
      <c r="B2" s="67" t="s">
        <v>24</v>
      </c>
      <c r="C2" s="67"/>
      <c r="D2" s="67"/>
      <c r="E2" s="67"/>
    </row>
    <row r="3" spans="2:5">
      <c r="B3" s="69">
        <v>1</v>
      </c>
      <c r="C3" s="69">
        <v>2</v>
      </c>
      <c r="D3" s="69">
        <v>3</v>
      </c>
      <c r="E3" s="69">
        <v>4</v>
      </c>
    </row>
    <row r="4" spans="2:5" ht="12.75" thickBot="1">
      <c r="B4" s="70" t="s">
        <v>14</v>
      </c>
      <c r="C4" s="70">
        <f ca="1">SUM(C5:C97)</f>
        <v>1</v>
      </c>
      <c r="D4" s="70">
        <f ca="1">SUM(D5:D97)</f>
        <v>0</v>
      </c>
      <c r="E4" s="70">
        <f ca="1">SUM(E5:E97)</f>
        <v>0</v>
      </c>
    </row>
    <row r="5" spans="2:5" ht="12.75" thickTop="1">
      <c r="B5" s="71" t="s">
        <v>25</v>
      </c>
      <c r="C5" s="71">
        <f t="shared" ref="C5:C15" ca="1" si="0">IF($B5="","",COUNTIF(INDIRECT("'"&amp;$B5&amp;"'"&amp;"!B:B"),"要求"))</f>
        <v>1</v>
      </c>
      <c r="D5" s="71">
        <f t="shared" ref="D5:D15" ca="1" si="1">IF($B5="","",COUNTIF(INDIRECT("'"&amp;$B5&amp;"'"&amp;"!c:c"),"要求"))</f>
        <v>0</v>
      </c>
      <c r="E5" s="71">
        <f t="shared" ref="E5:E15" ca="1" si="2">IF($B5="","",COUNTIF(INDIRECT("'"&amp;$B5&amp;"'"&amp;"!d:d"),"□"))</f>
        <v>0</v>
      </c>
    </row>
    <row r="6" spans="2:5">
      <c r="B6" s="71"/>
      <c r="C6" s="71" t="str">
        <f t="shared" ca="1" si="0"/>
        <v/>
      </c>
      <c r="D6" s="71" t="str">
        <f t="shared" ca="1" si="1"/>
        <v/>
      </c>
      <c r="E6" s="71" t="str">
        <f t="shared" ca="1" si="2"/>
        <v/>
      </c>
    </row>
    <row r="7" spans="2:5">
      <c r="B7" s="71"/>
      <c r="C7" s="71" t="str">
        <f t="shared" ca="1" si="0"/>
        <v/>
      </c>
      <c r="D7" s="71" t="str">
        <f t="shared" ca="1" si="1"/>
        <v/>
      </c>
      <c r="E7" s="71" t="str">
        <f t="shared" ca="1" si="2"/>
        <v/>
      </c>
    </row>
    <row r="8" spans="2:5">
      <c r="B8" s="71"/>
      <c r="C8" s="71" t="str">
        <f t="shared" ca="1" si="0"/>
        <v/>
      </c>
      <c r="D8" s="71" t="str">
        <f t="shared" ca="1" si="1"/>
        <v/>
      </c>
      <c r="E8" s="71" t="str">
        <f t="shared" ca="1" si="2"/>
        <v/>
      </c>
    </row>
    <row r="9" spans="2:5">
      <c r="B9" s="71"/>
      <c r="C9" s="71" t="str">
        <f t="shared" ca="1" si="0"/>
        <v/>
      </c>
      <c r="D9" s="71" t="str">
        <f t="shared" ca="1" si="1"/>
        <v/>
      </c>
      <c r="E9" s="71" t="str">
        <f t="shared" ca="1" si="2"/>
        <v/>
      </c>
    </row>
    <row r="10" spans="2:5">
      <c r="B10" s="71"/>
      <c r="C10" s="71" t="str">
        <f t="shared" ca="1" si="0"/>
        <v/>
      </c>
      <c r="D10" s="71" t="str">
        <f t="shared" ca="1" si="1"/>
        <v/>
      </c>
      <c r="E10" s="71" t="str">
        <f t="shared" ca="1" si="2"/>
        <v/>
      </c>
    </row>
    <row r="11" spans="2:5">
      <c r="B11" s="71"/>
      <c r="C11" s="71" t="str">
        <f t="shared" ca="1" si="0"/>
        <v/>
      </c>
      <c r="D11" s="71" t="str">
        <f t="shared" ca="1" si="1"/>
        <v/>
      </c>
      <c r="E11" s="71" t="str">
        <f t="shared" ca="1" si="2"/>
        <v/>
      </c>
    </row>
    <row r="12" spans="2:5">
      <c r="B12" s="71"/>
      <c r="C12" s="71" t="str">
        <f t="shared" ca="1" si="0"/>
        <v/>
      </c>
      <c r="D12" s="71" t="str">
        <f t="shared" ca="1" si="1"/>
        <v/>
      </c>
      <c r="E12" s="71" t="str">
        <f t="shared" ca="1" si="2"/>
        <v/>
      </c>
    </row>
    <row r="13" spans="2:5">
      <c r="B13" s="71"/>
      <c r="C13" s="71" t="str">
        <f t="shared" ca="1" si="0"/>
        <v/>
      </c>
      <c r="D13" s="71" t="str">
        <f t="shared" ca="1" si="1"/>
        <v/>
      </c>
      <c r="E13" s="71" t="str">
        <f t="shared" ca="1" si="2"/>
        <v/>
      </c>
    </row>
    <row r="14" spans="2:5">
      <c r="B14" s="71"/>
      <c r="C14" s="71" t="str">
        <f t="shared" ca="1" si="0"/>
        <v/>
      </c>
      <c r="D14" s="71" t="str">
        <f t="shared" ca="1" si="1"/>
        <v/>
      </c>
      <c r="E14" s="71" t="str">
        <f t="shared" ca="1" si="2"/>
        <v/>
      </c>
    </row>
    <row r="15" spans="2:5">
      <c r="B15" s="71"/>
      <c r="C15" s="71" t="str">
        <f t="shared" ca="1" si="0"/>
        <v/>
      </c>
      <c r="D15" s="71" t="str">
        <f t="shared" ca="1" si="1"/>
        <v/>
      </c>
      <c r="E15" s="71" t="str">
        <f t="shared" ca="1" si="2"/>
        <v/>
      </c>
    </row>
    <row r="16" spans="2:5">
      <c r="B16" s="67"/>
      <c r="C16" s="67"/>
      <c r="D16" s="67"/>
      <c r="E16" s="67"/>
    </row>
    <row r="17" spans="2:5">
      <c r="B17" s="67"/>
      <c r="C17" s="67"/>
      <c r="D17" s="67"/>
      <c r="E17" s="67"/>
    </row>
  </sheetData>
  <phoneticPr fontId="6"/>
  <pageMargins left="0.59055118110236227" right="0.59055118110236227" top="0.59055118110236227" bottom="0.59055118110236227" header="0.31496062992125984" footer="0.31496062992125984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43362-8C58-4B4F-B285-6B0F5CBFD72D}">
  <sheetPr>
    <outlinePr summaryBelow="0" summaryRight="0"/>
  </sheetPr>
  <dimension ref="A1:AI30"/>
  <sheetViews>
    <sheetView tabSelected="1" zoomScale="145" zoomScaleNormal="145" zoomScaleSheetLayoutView="100" workbookViewId="0">
      <selection activeCell="H7" sqref="H7"/>
    </sheetView>
  </sheetViews>
  <sheetFormatPr defaultColWidth="14.83203125" defaultRowHeight="15" outlineLevelRow="3" outlineLevelCol="1"/>
  <cols>
    <col min="1" max="1" width="9.33203125" style="1" customWidth="1"/>
    <col min="2" max="2" width="9.5" style="1" customWidth="1"/>
    <col min="3" max="3" width="0.1640625" style="65" hidden="1" customWidth="1"/>
    <col min="4" max="4" width="8.83203125" style="65" hidden="1" customWidth="1"/>
    <col min="5" max="5" width="12.33203125" style="65" customWidth="1"/>
    <col min="6" max="6" width="4.83203125" style="65" hidden="1" customWidth="1"/>
    <col min="7" max="7" width="15.83203125" style="1" customWidth="1"/>
    <col min="8" max="8" width="94.83203125" style="1" customWidth="1"/>
    <col min="9" max="9" width="5.83203125" style="1" customWidth="1"/>
    <col min="10" max="12" width="7.33203125" style="1" customWidth="1" outlineLevel="1"/>
    <col min="13" max="13" width="1.83203125" style="1" customWidth="1"/>
    <col min="14" max="20" width="7" style="1" customWidth="1" outlineLevel="1"/>
    <col min="21" max="21" width="1.83203125" style="1" customWidth="1"/>
    <col min="22" max="24" width="3.83203125" style="66" customWidth="1" outlineLevel="1"/>
    <col min="25" max="26" width="6.83203125" style="66" customWidth="1" outlineLevel="1"/>
    <col min="27" max="27" width="1.83203125" style="1" customWidth="1"/>
    <col min="28" max="29" width="6.83203125" style="66" customWidth="1" outlineLevel="1"/>
    <col min="30" max="30" width="30.83203125" style="1" customWidth="1" outlineLevel="1"/>
    <col min="31" max="16384" width="14.83203125" style="1"/>
  </cols>
  <sheetData>
    <row r="1" spans="1:35" ht="11.25" customHeight="1">
      <c r="B1" s="2"/>
      <c r="C1" s="2"/>
      <c r="D1" s="2"/>
      <c r="E1" s="2"/>
      <c r="F1" s="2"/>
      <c r="G1" s="2"/>
      <c r="H1" s="2"/>
      <c r="I1" s="3"/>
      <c r="J1" s="72"/>
      <c r="K1" s="72"/>
      <c r="L1" s="72"/>
      <c r="M1" s="2"/>
      <c r="N1" s="73"/>
      <c r="O1" s="74"/>
      <c r="P1" s="74"/>
      <c r="Q1" s="74"/>
      <c r="R1" s="74"/>
      <c r="S1" s="74"/>
      <c r="T1" s="75"/>
      <c r="U1" s="4"/>
      <c r="V1" s="72"/>
      <c r="W1" s="72"/>
      <c r="X1" s="72"/>
      <c r="Y1" s="72"/>
      <c r="Z1" s="72"/>
      <c r="AA1" s="4"/>
      <c r="AB1" s="72"/>
      <c r="AC1" s="72"/>
      <c r="AD1" s="72"/>
    </row>
    <row r="2" spans="1:35" ht="11.25" customHeight="1">
      <c r="A2" s="5"/>
      <c r="B2" s="2"/>
      <c r="C2" s="6"/>
      <c r="D2" s="6"/>
      <c r="E2" s="6"/>
      <c r="F2" s="6"/>
      <c r="G2" s="2"/>
      <c r="H2" s="2"/>
      <c r="I2" s="3"/>
      <c r="J2" s="76"/>
      <c r="K2" s="78"/>
      <c r="L2" s="80"/>
      <c r="M2" s="4"/>
      <c r="N2" s="77"/>
      <c r="O2" s="79"/>
      <c r="P2" s="79"/>
      <c r="Q2" s="79"/>
      <c r="R2" s="79"/>
      <c r="S2" s="79"/>
      <c r="T2" s="81"/>
      <c r="U2" s="4"/>
      <c r="V2" s="85"/>
      <c r="W2" s="85"/>
      <c r="X2" s="83"/>
      <c r="Y2" s="84"/>
      <c r="Z2" s="82"/>
      <c r="AA2" s="4"/>
      <c r="AB2" s="83"/>
      <c r="AC2" s="84"/>
      <c r="AD2" s="82"/>
      <c r="AE2" s="7"/>
    </row>
    <row r="3" spans="1:35">
      <c r="A3" s="8" t="s">
        <v>3</v>
      </c>
      <c r="B3" s="9" t="s">
        <v>6</v>
      </c>
      <c r="C3" s="10"/>
      <c r="D3" s="10"/>
      <c r="E3" s="10"/>
      <c r="F3" s="10"/>
      <c r="G3" s="8"/>
      <c r="H3" s="8"/>
      <c r="I3" s="11"/>
      <c r="J3" s="77"/>
      <c r="K3" s="79"/>
      <c r="L3" s="81"/>
      <c r="M3" s="12"/>
      <c r="N3" s="77"/>
      <c r="O3" s="79"/>
      <c r="P3" s="79"/>
      <c r="Q3" s="79"/>
      <c r="R3" s="79"/>
      <c r="S3" s="79"/>
      <c r="T3" s="81"/>
      <c r="U3" s="12"/>
      <c r="V3" s="13"/>
      <c r="W3" s="14"/>
      <c r="X3" s="14"/>
      <c r="Y3" s="84"/>
      <c r="Z3" s="82"/>
      <c r="AA3" s="12"/>
      <c r="AB3" s="83"/>
      <c r="AC3" s="84"/>
      <c r="AD3" s="82"/>
      <c r="AE3" s="7"/>
    </row>
    <row r="4" spans="1:35" ht="11.25" customHeight="1">
      <c r="A4" s="15"/>
      <c r="B4" s="16" t="s">
        <v>0</v>
      </c>
      <c r="C4" s="91" t="str">
        <f>$B$3&amp;TEXT(COUNTIF($B$4:$B4,"要求"),"00")</f>
        <v>F_B_01</v>
      </c>
      <c r="D4" s="92"/>
      <c r="E4" s="93"/>
      <c r="F4" s="94"/>
      <c r="G4" s="95"/>
      <c r="H4" s="96"/>
      <c r="I4" s="17"/>
      <c r="J4" s="18" t="s">
        <v>5</v>
      </c>
      <c r="K4" s="19" t="s">
        <v>5</v>
      </c>
      <c r="L4" s="20" t="s">
        <v>5</v>
      </c>
      <c r="M4" s="17"/>
      <c r="N4" s="21">
        <f t="shared" ref="N4:T4" si="0">COUNTIF(N5:N29,"○")</f>
        <v>0</v>
      </c>
      <c r="O4" s="22">
        <f t="shared" si="0"/>
        <v>0</v>
      </c>
      <c r="P4" s="22">
        <f t="shared" si="0"/>
        <v>0</v>
      </c>
      <c r="Q4" s="22">
        <f t="shared" si="0"/>
        <v>0</v>
      </c>
      <c r="R4" s="22">
        <f t="shared" si="0"/>
        <v>0</v>
      </c>
      <c r="S4" s="22">
        <f t="shared" si="0"/>
        <v>0</v>
      </c>
      <c r="T4" s="23">
        <f t="shared" si="0"/>
        <v>0</v>
      </c>
      <c r="U4" s="17"/>
      <c r="V4" s="21">
        <f>COUNTIF(V5:V29,"○")</f>
        <v>0</v>
      </c>
      <c r="W4" s="22">
        <f>COUNTIF(W5:W29,"○")</f>
        <v>0</v>
      </c>
      <c r="X4" s="22">
        <f>COUNTIF(X5:X29,"○")</f>
        <v>0</v>
      </c>
      <c r="Y4" s="22"/>
      <c r="Z4" s="23"/>
      <c r="AA4" s="17"/>
      <c r="AB4" s="21"/>
      <c r="AC4" s="22">
        <f>AB4-Y4</f>
        <v>0</v>
      </c>
      <c r="AD4" s="24"/>
      <c r="AE4" s="7"/>
    </row>
    <row r="5" spans="1:35" ht="24" customHeight="1">
      <c r="A5" s="25"/>
      <c r="B5" s="26"/>
      <c r="C5" s="86" t="s">
        <v>14</v>
      </c>
      <c r="D5" s="87"/>
      <c r="E5" s="88"/>
      <c r="F5" s="97" t="s">
        <v>7</v>
      </c>
      <c r="G5" s="98"/>
      <c r="H5" s="99"/>
      <c r="I5" s="27"/>
      <c r="J5" s="28"/>
      <c r="K5" s="29"/>
      <c r="L5" s="30"/>
      <c r="M5" s="27"/>
      <c r="N5" s="31"/>
      <c r="O5" s="32"/>
      <c r="P5" s="32"/>
      <c r="Q5" s="32"/>
      <c r="R5" s="32"/>
      <c r="S5" s="32"/>
      <c r="T5" s="33"/>
      <c r="U5" s="27"/>
      <c r="V5" s="34"/>
      <c r="W5" s="35"/>
      <c r="X5" s="35"/>
      <c r="Y5" s="35"/>
      <c r="Z5" s="36"/>
      <c r="AA5" s="27"/>
      <c r="AB5" s="34"/>
      <c r="AC5" s="35"/>
      <c r="AD5" s="33"/>
      <c r="AE5" s="7"/>
    </row>
    <row r="6" spans="1:35" ht="15" customHeight="1">
      <c r="A6" s="25"/>
      <c r="B6" s="26"/>
      <c r="C6" s="100" t="s">
        <v>15</v>
      </c>
      <c r="D6" s="101"/>
      <c r="E6" s="102"/>
      <c r="F6" s="97" t="s">
        <v>8</v>
      </c>
      <c r="G6" s="98"/>
      <c r="H6" s="99"/>
      <c r="I6" s="37"/>
      <c r="J6" s="38"/>
      <c r="K6" s="39"/>
      <c r="L6" s="40"/>
      <c r="M6" s="37"/>
      <c r="N6" s="41"/>
      <c r="O6" s="42"/>
      <c r="P6" s="42"/>
      <c r="Q6" s="42"/>
      <c r="R6" s="42"/>
      <c r="S6" s="42"/>
      <c r="T6" s="43"/>
      <c r="U6" s="37"/>
      <c r="V6" s="44"/>
      <c r="W6" s="45"/>
      <c r="X6" s="45"/>
      <c r="Y6" s="45"/>
      <c r="Z6" s="46"/>
      <c r="AA6" s="37"/>
      <c r="AB6" s="44"/>
      <c r="AC6" s="45"/>
      <c r="AD6" s="43"/>
      <c r="AE6" s="7"/>
    </row>
    <row r="7" spans="1:35" ht="11.25" customHeight="1" outlineLevel="1">
      <c r="A7" s="25"/>
      <c r="B7" s="26"/>
      <c r="C7" s="91" t="s">
        <v>16</v>
      </c>
      <c r="D7" s="92"/>
      <c r="E7" s="93"/>
      <c r="F7" s="103" t="str">
        <f ca="1">INDEX($B:$C,MATCH("",$B$1:$B7,-1),2)&amp;"-"&amp;TEXT(COUNTIF(INDIRECT(ADDRESS(MATCH("",$B$1:$B7,-1),2)):$C7,"要求")-1,"00")</f>
        <v>F_B_01-00</v>
      </c>
      <c r="G7" s="104"/>
      <c r="H7" s="47"/>
      <c r="I7" s="17"/>
      <c r="J7" s="18" t="s">
        <v>5</v>
      </c>
      <c r="K7" s="19" t="s">
        <v>5</v>
      </c>
      <c r="L7" s="20" t="s">
        <v>5</v>
      </c>
      <c r="M7" s="17"/>
      <c r="N7" s="48"/>
      <c r="O7" s="49"/>
      <c r="P7" s="49"/>
      <c r="Q7" s="49"/>
      <c r="R7" s="49"/>
      <c r="S7" s="49"/>
      <c r="T7" s="24"/>
      <c r="U7" s="17"/>
      <c r="V7" s="21"/>
      <c r="W7" s="22"/>
      <c r="X7" s="22"/>
      <c r="Y7" s="22"/>
      <c r="Z7" s="23"/>
      <c r="AA7" s="17"/>
      <c r="AB7" s="21"/>
      <c r="AC7" s="22"/>
      <c r="AD7" s="24"/>
      <c r="AE7" s="50"/>
      <c r="AH7" s="51"/>
      <c r="AI7" s="51"/>
    </row>
    <row r="8" spans="1:35" outlineLevel="1">
      <c r="A8" s="25"/>
      <c r="B8" s="26"/>
      <c r="C8" s="86"/>
      <c r="D8" s="87"/>
      <c r="E8" s="88"/>
      <c r="F8" s="89" t="s">
        <v>1</v>
      </c>
      <c r="G8" s="90"/>
      <c r="H8" s="52" t="s">
        <v>9</v>
      </c>
      <c r="I8" s="27"/>
      <c r="J8" s="28"/>
      <c r="K8" s="29"/>
      <c r="L8" s="30"/>
      <c r="M8" s="27"/>
      <c r="N8" s="31"/>
      <c r="O8" s="32"/>
      <c r="P8" s="32"/>
      <c r="Q8" s="32"/>
      <c r="R8" s="32"/>
      <c r="S8" s="32"/>
      <c r="T8" s="33"/>
      <c r="U8" s="27"/>
      <c r="V8" s="34"/>
      <c r="W8" s="35"/>
      <c r="X8" s="35"/>
      <c r="Y8" s="35"/>
      <c r="Z8" s="36"/>
      <c r="AA8" s="27"/>
      <c r="AB8" s="34"/>
      <c r="AC8" s="35"/>
      <c r="AD8" s="33"/>
      <c r="AE8" s="7"/>
    </row>
    <row r="9" spans="1:35" outlineLevel="1">
      <c r="A9" s="25"/>
      <c r="B9" s="26"/>
      <c r="C9" s="108"/>
      <c r="D9" s="109"/>
      <c r="E9" s="110"/>
      <c r="F9" s="89" t="s">
        <v>2</v>
      </c>
      <c r="G9" s="90"/>
      <c r="H9" s="52" t="s">
        <v>10</v>
      </c>
      <c r="I9" s="27"/>
      <c r="J9" s="28"/>
      <c r="K9" s="29"/>
      <c r="L9" s="30"/>
      <c r="M9" s="27"/>
      <c r="N9" s="31"/>
      <c r="O9" s="32"/>
      <c r="P9" s="32"/>
      <c r="Q9" s="32"/>
      <c r="R9" s="32"/>
      <c r="S9" s="32"/>
      <c r="T9" s="33"/>
      <c r="U9" s="27"/>
      <c r="V9" s="34"/>
      <c r="W9" s="35"/>
      <c r="X9" s="35"/>
      <c r="Y9" s="35"/>
      <c r="Z9" s="36"/>
      <c r="AA9" s="27"/>
      <c r="AB9" s="34"/>
      <c r="AC9" s="35"/>
      <c r="AD9" s="33"/>
      <c r="AE9" s="7"/>
    </row>
    <row r="10" spans="1:35" ht="11.25" customHeight="1" outlineLevel="2">
      <c r="A10" s="25"/>
      <c r="B10" s="26"/>
      <c r="C10" s="53"/>
      <c r="D10" s="54" t="s">
        <v>4</v>
      </c>
      <c r="E10" s="105" t="s">
        <v>17</v>
      </c>
      <c r="F10" s="105"/>
      <c r="G10" s="105"/>
      <c r="H10" s="111"/>
      <c r="I10" s="27"/>
      <c r="J10" s="28"/>
      <c r="K10" s="29"/>
      <c r="L10" s="30"/>
      <c r="M10" s="27"/>
      <c r="N10" s="31"/>
      <c r="O10" s="32"/>
      <c r="P10" s="32"/>
      <c r="Q10" s="32"/>
      <c r="R10" s="32"/>
      <c r="S10" s="32"/>
      <c r="T10" s="33"/>
      <c r="U10" s="27"/>
      <c r="V10" s="34"/>
      <c r="W10" s="35"/>
      <c r="X10" s="35"/>
      <c r="Y10" s="35"/>
      <c r="Z10" s="36"/>
      <c r="AA10" s="27"/>
      <c r="AB10" s="34"/>
      <c r="AC10" s="35"/>
      <c r="AD10" s="33"/>
      <c r="AE10" s="7"/>
    </row>
    <row r="11" spans="1:35" ht="11.25" customHeight="1" outlineLevel="3">
      <c r="A11" s="25"/>
      <c r="B11" s="26"/>
      <c r="C11" s="53"/>
      <c r="D11" s="54"/>
      <c r="E11" s="55" t="str">
        <f t="shared" ref="E11" si="1">IF($H11&lt;&gt;"","□","")</f>
        <v/>
      </c>
      <c r="F11" s="53"/>
      <c r="G11" s="55" t="str">
        <f ca="1">IF($E11="□",INDEX($C:$F,MATCH("",$C$1:$C11,-1),4)&amp;"-"&amp;TEXT((COUNTIF(INDIRECT(ADDRESS(MATCH("",$C$1:$C11,-1),4)):$F11,"~*")-1)*10+COUNTIF(INDIRECT(ADDRESS(MATCH("",$F$1:$F11,-1),2)):$E11,"□"),"00"),"")</f>
        <v/>
      </c>
      <c r="H11" s="56"/>
      <c r="I11" s="27"/>
      <c r="J11" s="28" t="str">
        <f t="shared" ref="J11:L11" si="2">IF($H11&lt;&gt;"","□","")</f>
        <v/>
      </c>
      <c r="K11" s="55" t="str">
        <f t="shared" si="2"/>
        <v/>
      </c>
      <c r="L11" s="30" t="str">
        <f t="shared" si="2"/>
        <v/>
      </c>
      <c r="M11" s="27"/>
      <c r="N11" s="31"/>
      <c r="O11" s="32"/>
      <c r="P11" s="32"/>
      <c r="Q11" s="32"/>
      <c r="R11" s="32"/>
      <c r="S11" s="32"/>
      <c r="T11" s="33"/>
      <c r="U11" s="27"/>
      <c r="V11" s="34"/>
      <c r="W11" s="35"/>
      <c r="X11" s="35"/>
      <c r="Y11" s="35"/>
      <c r="Z11" s="36"/>
      <c r="AA11" s="27"/>
      <c r="AB11" s="34"/>
      <c r="AC11" s="35"/>
      <c r="AD11" s="33"/>
      <c r="AE11" s="7"/>
    </row>
    <row r="12" spans="1:35" ht="11.25" customHeight="1" outlineLevel="2">
      <c r="A12" s="25"/>
      <c r="B12" s="26"/>
      <c r="C12" s="53"/>
      <c r="D12" s="54" t="s">
        <v>4</v>
      </c>
      <c r="E12" s="105" t="s">
        <v>18</v>
      </c>
      <c r="F12" s="105"/>
      <c r="G12" s="106"/>
      <c r="H12" s="107"/>
      <c r="I12" s="27"/>
      <c r="J12" s="28"/>
      <c r="K12" s="55"/>
      <c r="L12" s="30"/>
      <c r="M12" s="27"/>
      <c r="N12" s="31"/>
      <c r="O12" s="32"/>
      <c r="P12" s="32"/>
      <c r="Q12" s="32"/>
      <c r="R12" s="32"/>
      <c r="S12" s="32"/>
      <c r="T12" s="33"/>
      <c r="U12" s="27"/>
      <c r="V12" s="34"/>
      <c r="W12" s="35"/>
      <c r="X12" s="35"/>
      <c r="Y12" s="35"/>
      <c r="Z12" s="36"/>
      <c r="AA12" s="27"/>
      <c r="AB12" s="34"/>
      <c r="AC12" s="35"/>
      <c r="AD12" s="33"/>
      <c r="AE12" s="7"/>
    </row>
    <row r="13" spans="1:35" ht="11.25" customHeight="1" outlineLevel="3">
      <c r="A13" s="25"/>
      <c r="B13" s="26"/>
      <c r="C13" s="53"/>
      <c r="D13" s="54"/>
      <c r="E13" s="55" t="str">
        <f t="shared" ref="E13" si="3">IF($H13&lt;&gt;"","□","")</f>
        <v/>
      </c>
      <c r="F13" s="53"/>
      <c r="G13" s="55" t="str">
        <f ca="1">IF($E13="□",INDEX($C:$F,MATCH("",$C$1:$C13,-1),4)&amp;"-"&amp;TEXT((COUNTIF(INDIRECT(ADDRESS(MATCH("",$C$1:$C13,-1),4)):$D13,"~*")-1)*10+COUNTIF(INDIRECT(ADDRESS(MATCH("",$D$1:$D13,-1),2)):$E13,"□"),"00"),"")</f>
        <v/>
      </c>
      <c r="H13" s="52"/>
      <c r="I13" s="27"/>
      <c r="J13" s="28" t="str">
        <f t="shared" ref="J13:L13" si="4">IF($H13&lt;&gt;"","□","")</f>
        <v/>
      </c>
      <c r="K13" s="55" t="str">
        <f t="shared" si="4"/>
        <v/>
      </c>
      <c r="L13" s="30" t="str">
        <f t="shared" si="4"/>
        <v/>
      </c>
      <c r="M13" s="27"/>
      <c r="N13" s="31"/>
      <c r="O13" s="32"/>
      <c r="P13" s="32"/>
      <c r="Q13" s="32"/>
      <c r="R13" s="32"/>
      <c r="S13" s="32"/>
      <c r="T13" s="33"/>
      <c r="U13" s="27"/>
      <c r="V13" s="34"/>
      <c r="W13" s="35"/>
      <c r="X13" s="35"/>
      <c r="Y13" s="35"/>
      <c r="Z13" s="36"/>
      <c r="AA13" s="27"/>
      <c r="AB13" s="34"/>
      <c r="AC13" s="35"/>
      <c r="AD13" s="33"/>
      <c r="AE13" s="7"/>
    </row>
    <row r="14" spans="1:35" ht="11.25" customHeight="1" outlineLevel="2">
      <c r="A14" s="25"/>
      <c r="B14" s="26"/>
      <c r="C14" s="53"/>
      <c r="D14" s="54" t="s">
        <v>4</v>
      </c>
      <c r="E14" s="105" t="s">
        <v>19</v>
      </c>
      <c r="F14" s="105"/>
      <c r="G14" s="106"/>
      <c r="H14" s="107"/>
      <c r="I14" s="27"/>
      <c r="J14" s="28"/>
      <c r="K14" s="55"/>
      <c r="L14" s="30"/>
      <c r="M14" s="27"/>
      <c r="N14" s="31"/>
      <c r="O14" s="32"/>
      <c r="P14" s="32"/>
      <c r="Q14" s="32"/>
      <c r="R14" s="32"/>
      <c r="S14" s="32"/>
      <c r="T14" s="33"/>
      <c r="U14" s="27"/>
      <c r="V14" s="34"/>
      <c r="W14" s="35"/>
      <c r="X14" s="35"/>
      <c r="Y14" s="35"/>
      <c r="Z14" s="36"/>
      <c r="AA14" s="27"/>
      <c r="AB14" s="34"/>
      <c r="AC14" s="35"/>
      <c r="AD14" s="33"/>
      <c r="AE14" s="7"/>
    </row>
    <row r="15" spans="1:35" ht="11.25" customHeight="1" outlineLevel="3">
      <c r="A15" s="25"/>
      <c r="B15" s="26"/>
      <c r="C15" s="53"/>
      <c r="D15" s="54"/>
      <c r="E15" s="55" t="str">
        <f t="shared" ref="E15" si="5">IF($H15&lt;&gt;"","□","")</f>
        <v/>
      </c>
      <c r="F15" s="53"/>
      <c r="G15" s="55" t="str">
        <f ca="1">IF($E15="□",INDEX($C:$F,MATCH("",$C$1:$C15,-1),4)&amp;"-"&amp;TEXT((COUNTIF(INDIRECT(ADDRESS(MATCH("",$C$1:$C15,-1),4)):$D15,"~*")-1)*10+COUNTIF(INDIRECT(ADDRESS(MATCH("",$D$1:$D15,-1),2)):$E15,"□"),"00"),"")</f>
        <v/>
      </c>
      <c r="H15" s="52"/>
      <c r="I15" s="27"/>
      <c r="J15" s="28" t="str">
        <f t="shared" ref="J15:L15" si="6">IF($H15&lt;&gt;"","□","")</f>
        <v/>
      </c>
      <c r="K15" s="55" t="str">
        <f t="shared" si="6"/>
        <v/>
      </c>
      <c r="L15" s="30" t="str">
        <f t="shared" si="6"/>
        <v/>
      </c>
      <c r="M15" s="27"/>
      <c r="N15" s="31"/>
      <c r="O15" s="32"/>
      <c r="P15" s="32"/>
      <c r="Q15" s="32"/>
      <c r="R15" s="32"/>
      <c r="S15" s="32"/>
      <c r="T15" s="33"/>
      <c r="U15" s="27"/>
      <c r="V15" s="34"/>
      <c r="W15" s="35"/>
      <c r="X15" s="35"/>
      <c r="Y15" s="35"/>
      <c r="Z15" s="36"/>
      <c r="AA15" s="27"/>
      <c r="AB15" s="34"/>
      <c r="AC15" s="35"/>
      <c r="AD15" s="33"/>
      <c r="AE15" s="7"/>
    </row>
    <row r="16" spans="1:35" outlineLevel="2">
      <c r="A16" s="25"/>
      <c r="B16" s="26"/>
      <c r="C16" s="53"/>
      <c r="D16" s="54" t="s">
        <v>4</v>
      </c>
      <c r="E16" s="105" t="s">
        <v>20</v>
      </c>
      <c r="F16" s="105"/>
      <c r="G16" s="106"/>
      <c r="H16" s="107"/>
      <c r="I16" s="27"/>
      <c r="J16" s="28"/>
      <c r="K16" s="55"/>
      <c r="L16" s="30"/>
      <c r="M16" s="27"/>
      <c r="N16" s="31"/>
      <c r="O16" s="32"/>
      <c r="P16" s="32"/>
      <c r="Q16" s="32"/>
      <c r="R16" s="32"/>
      <c r="S16" s="32"/>
      <c r="T16" s="33"/>
      <c r="U16" s="27"/>
      <c r="V16" s="34"/>
      <c r="W16" s="35"/>
      <c r="X16" s="35"/>
      <c r="Y16" s="35"/>
      <c r="Z16" s="36"/>
      <c r="AA16" s="27"/>
      <c r="AB16" s="34"/>
      <c r="AC16" s="35"/>
      <c r="AD16" s="33"/>
      <c r="AE16" s="7"/>
    </row>
    <row r="17" spans="1:31" outlineLevel="3">
      <c r="A17" s="25"/>
      <c r="B17" s="26"/>
      <c r="C17" s="53"/>
      <c r="D17" s="54"/>
      <c r="E17" s="55" t="str">
        <f t="shared" ref="E17:E20" si="7">IF($H17&lt;&gt;"","□","")</f>
        <v>□</v>
      </c>
      <c r="F17" s="53"/>
      <c r="G17" s="55" t="str">
        <f ca="1">IF($E17="□",INDEX($C:$F,MATCH("",$C$1:$C17,-1),4)&amp;"-"&amp;TEXT((COUNTIF(INDIRECT(ADDRESS(MATCH("",$C$1:$C17,-1),4)):$D17,"~*")-1)*10+COUNTIF(INDIRECT(ADDRESS(MATCH("",$D$1:$D17,-1),2)):$E17,"□"),"00"),"")</f>
        <v>F_B_01-00-31</v>
      </c>
      <c r="H17" s="56" t="s">
        <v>11</v>
      </c>
      <c r="I17" s="27"/>
      <c r="J17" s="28" t="str">
        <f t="shared" ref="J17:L20" si="8">IF($H17&lt;&gt;"","□","")</f>
        <v>□</v>
      </c>
      <c r="K17" s="55" t="str">
        <f t="shared" si="8"/>
        <v>□</v>
      </c>
      <c r="L17" s="30" t="str">
        <f t="shared" si="8"/>
        <v>□</v>
      </c>
      <c r="M17" s="27"/>
      <c r="N17" s="31"/>
      <c r="O17" s="32"/>
      <c r="P17" s="32"/>
      <c r="Q17" s="32"/>
      <c r="R17" s="32"/>
      <c r="S17" s="32"/>
      <c r="T17" s="33"/>
      <c r="U17" s="27"/>
      <c r="V17" s="34"/>
      <c r="W17" s="35"/>
      <c r="X17" s="35"/>
      <c r="Y17" s="35"/>
      <c r="Z17" s="36"/>
      <c r="AA17" s="27"/>
      <c r="AB17" s="34"/>
      <c r="AC17" s="35"/>
      <c r="AD17" s="33"/>
      <c r="AE17" s="7"/>
    </row>
    <row r="18" spans="1:31" outlineLevel="3">
      <c r="A18" s="25"/>
      <c r="B18" s="26"/>
      <c r="C18" s="53"/>
      <c r="D18" s="54"/>
      <c r="E18" s="55" t="str">
        <f t="shared" si="7"/>
        <v>□</v>
      </c>
      <c r="F18" s="53"/>
      <c r="G18" s="55" t="str">
        <f ca="1">IF($E18="□",INDEX($C:$F,MATCH("",$C$1:$C18,-1),4)&amp;"-"&amp;TEXT((COUNTIF(INDIRECT(ADDRESS(MATCH("",$C$1:$C18,-1),4)):$D18,"~*")-1)*10+COUNTIF(INDIRECT(ADDRESS(MATCH("",$D$1:$D18,-1),2)):$E18,"□"),"00"),"")</f>
        <v>F_B_01-00-32</v>
      </c>
      <c r="H18" s="56" t="s">
        <v>12</v>
      </c>
      <c r="I18" s="27"/>
      <c r="J18" s="28" t="str">
        <f t="shared" si="8"/>
        <v>□</v>
      </c>
      <c r="K18" s="55" t="str">
        <f t="shared" si="8"/>
        <v>□</v>
      </c>
      <c r="L18" s="30" t="str">
        <f t="shared" si="8"/>
        <v>□</v>
      </c>
      <c r="M18" s="27"/>
      <c r="N18" s="31"/>
      <c r="O18" s="32"/>
      <c r="P18" s="32"/>
      <c r="Q18" s="32"/>
      <c r="R18" s="32"/>
      <c r="S18" s="32"/>
      <c r="T18" s="33"/>
      <c r="U18" s="27"/>
      <c r="V18" s="34"/>
      <c r="W18" s="35"/>
      <c r="X18" s="35"/>
      <c r="Y18" s="35"/>
      <c r="Z18" s="36"/>
      <c r="AA18" s="27"/>
      <c r="AB18" s="34"/>
      <c r="AC18" s="35"/>
      <c r="AD18" s="33"/>
      <c r="AE18" s="7"/>
    </row>
    <row r="19" spans="1:31" outlineLevel="3">
      <c r="A19" s="25"/>
      <c r="B19" s="26"/>
      <c r="C19" s="53"/>
      <c r="D19" s="54"/>
      <c r="E19" s="55" t="str">
        <f t="shared" si="7"/>
        <v>□</v>
      </c>
      <c r="F19" s="53"/>
      <c r="G19" s="55" t="str">
        <f ca="1">IF($E19="□",INDEX($C:$F,MATCH("",$C$1:$C19,-1),4)&amp;"-"&amp;TEXT((COUNTIF(INDIRECT(ADDRESS(MATCH("",$C$1:$C19,-1),4)):$D19,"~*")-1)*10+COUNTIF(INDIRECT(ADDRESS(MATCH("",$D$1:$D19,-1),2)):$E19,"□"),"00"),"")</f>
        <v>F_B_01-00-33</v>
      </c>
      <c r="H19" s="56" t="s">
        <v>13</v>
      </c>
      <c r="I19" s="27"/>
      <c r="J19" s="28" t="str">
        <f t="shared" si="8"/>
        <v>□</v>
      </c>
      <c r="K19" s="55" t="str">
        <f t="shared" si="8"/>
        <v>□</v>
      </c>
      <c r="L19" s="30" t="str">
        <f t="shared" si="8"/>
        <v>□</v>
      </c>
      <c r="M19" s="27"/>
      <c r="N19" s="31"/>
      <c r="O19" s="32"/>
      <c r="P19" s="32"/>
      <c r="Q19" s="32"/>
      <c r="R19" s="32"/>
      <c r="S19" s="32"/>
      <c r="T19" s="33"/>
      <c r="U19" s="27"/>
      <c r="V19" s="34"/>
      <c r="W19" s="35"/>
      <c r="X19" s="35"/>
      <c r="Y19" s="35"/>
      <c r="Z19" s="36"/>
      <c r="AA19" s="27"/>
      <c r="AB19" s="34"/>
      <c r="AC19" s="35"/>
      <c r="AD19" s="33"/>
      <c r="AE19" s="7"/>
    </row>
    <row r="20" spans="1:31" ht="11.25" customHeight="1" outlineLevel="3">
      <c r="A20" s="25"/>
      <c r="B20" s="26"/>
      <c r="C20" s="53"/>
      <c r="D20" s="54"/>
      <c r="E20" s="55" t="str">
        <f t="shared" si="7"/>
        <v/>
      </c>
      <c r="F20" s="53"/>
      <c r="G20" s="55" t="str">
        <f ca="1">IF($E20="□",INDEX($C:$F,MATCH("",$C$1:$C20,-1),4)&amp;"-"&amp;TEXT((COUNTIF(INDIRECT(ADDRESS(MATCH("",$C$1:$C20,-1),4)):$D20,"~*")-1)*10+COUNTIF(INDIRECT(ADDRESS(MATCH("",$D$1:$D20,-1),2)):$E20,"□"),"00"),"")</f>
        <v/>
      </c>
      <c r="H20" s="57"/>
      <c r="I20" s="58"/>
      <c r="J20" s="28" t="str">
        <f t="shared" si="8"/>
        <v/>
      </c>
      <c r="K20" s="55" t="str">
        <f t="shared" si="8"/>
        <v/>
      </c>
      <c r="L20" s="30" t="str">
        <f t="shared" si="8"/>
        <v/>
      </c>
      <c r="M20" s="58"/>
      <c r="N20" s="31"/>
      <c r="O20" s="32"/>
      <c r="P20" s="32"/>
      <c r="Q20" s="32"/>
      <c r="R20" s="32"/>
      <c r="S20" s="32"/>
      <c r="T20" s="33"/>
      <c r="U20" s="58"/>
      <c r="V20" s="34"/>
      <c r="W20" s="35"/>
      <c r="X20" s="35"/>
      <c r="Y20" s="35"/>
      <c r="Z20" s="36"/>
      <c r="AA20" s="58"/>
      <c r="AB20" s="34"/>
      <c r="AC20" s="35"/>
      <c r="AD20" s="33"/>
      <c r="AE20" s="7"/>
    </row>
    <row r="21" spans="1:31" outlineLevel="2">
      <c r="A21" s="25"/>
      <c r="B21" s="26"/>
      <c r="C21" s="53"/>
      <c r="D21" s="54" t="s">
        <v>4</v>
      </c>
      <c r="E21" s="105" t="s">
        <v>18</v>
      </c>
      <c r="F21" s="105"/>
      <c r="G21" s="105"/>
      <c r="H21" s="111"/>
      <c r="I21" s="27"/>
      <c r="J21" s="28"/>
      <c r="K21" s="55"/>
      <c r="L21" s="30"/>
      <c r="M21" s="27"/>
      <c r="N21" s="31"/>
      <c r="O21" s="32"/>
      <c r="P21" s="32"/>
      <c r="Q21" s="32"/>
      <c r="R21" s="32"/>
      <c r="S21" s="32"/>
      <c r="T21" s="33"/>
      <c r="U21" s="27"/>
      <c r="V21" s="34"/>
      <c r="W21" s="35"/>
      <c r="X21" s="35"/>
      <c r="Y21" s="35"/>
      <c r="Z21" s="36"/>
      <c r="AA21" s="27"/>
      <c r="AB21" s="34"/>
      <c r="AC21" s="35"/>
      <c r="AD21" s="33"/>
      <c r="AE21" s="7"/>
    </row>
    <row r="22" spans="1:31" ht="11.25" customHeight="1" outlineLevel="3">
      <c r="A22" s="25"/>
      <c r="B22" s="26"/>
      <c r="C22" s="53"/>
      <c r="D22" s="54"/>
      <c r="E22" s="55" t="str">
        <f t="shared" ref="E22" si="9">IF($H22&lt;&gt;"","□","")</f>
        <v/>
      </c>
      <c r="F22" s="53"/>
      <c r="G22" s="55" t="str">
        <f ca="1">IF($E22="□",INDEX($C:$F,MATCH("",$C$1:$C22,-1),4)&amp;"-"&amp;TEXT((COUNTIF(INDIRECT(ADDRESS(MATCH("",$C$1:$C22,-1),4)):$D22,"~*")-1)*10+COUNTIF(INDIRECT(ADDRESS(MATCH("",$D$1:$D22,-1),2)):$E22,"□"),"00"),"")</f>
        <v/>
      </c>
      <c r="H22" s="57"/>
      <c r="I22" s="58"/>
      <c r="J22" s="28" t="str">
        <f t="shared" ref="J22:L22" si="10">IF($H22&lt;&gt;"","□","")</f>
        <v/>
      </c>
      <c r="K22" s="55" t="str">
        <f t="shared" si="10"/>
        <v/>
      </c>
      <c r="L22" s="30" t="str">
        <f t="shared" si="10"/>
        <v/>
      </c>
      <c r="M22" s="58"/>
      <c r="N22" s="31"/>
      <c r="O22" s="32"/>
      <c r="P22" s="32"/>
      <c r="Q22" s="32"/>
      <c r="R22" s="32"/>
      <c r="S22" s="32"/>
      <c r="T22" s="33"/>
      <c r="U22" s="58"/>
      <c r="V22" s="34"/>
      <c r="W22" s="35"/>
      <c r="X22" s="35"/>
      <c r="Y22" s="35"/>
      <c r="Z22" s="36"/>
      <c r="AA22" s="58"/>
      <c r="AB22" s="34"/>
      <c r="AC22" s="35"/>
      <c r="AD22" s="33"/>
      <c r="AE22" s="7"/>
    </row>
    <row r="23" spans="1:31" ht="11.25" customHeight="1" outlineLevel="2">
      <c r="A23" s="25"/>
      <c r="B23" s="26"/>
      <c r="C23" s="53"/>
      <c r="D23" s="54" t="s">
        <v>4</v>
      </c>
      <c r="E23" s="105" t="s">
        <v>21</v>
      </c>
      <c r="F23" s="105"/>
      <c r="G23" s="106"/>
      <c r="H23" s="107"/>
      <c r="I23" s="27"/>
      <c r="J23" s="28"/>
      <c r="K23" s="55"/>
      <c r="L23" s="30"/>
      <c r="M23" s="27"/>
      <c r="N23" s="31"/>
      <c r="O23" s="32"/>
      <c r="P23" s="32"/>
      <c r="Q23" s="32"/>
      <c r="R23" s="32"/>
      <c r="S23" s="32"/>
      <c r="T23" s="33"/>
      <c r="U23" s="27"/>
      <c r="V23" s="34"/>
      <c r="W23" s="35"/>
      <c r="X23" s="35"/>
      <c r="Y23" s="35"/>
      <c r="Z23" s="36"/>
      <c r="AA23" s="27"/>
      <c r="AB23" s="34"/>
      <c r="AC23" s="35"/>
      <c r="AD23" s="33"/>
      <c r="AE23" s="7"/>
    </row>
    <row r="24" spans="1:31" ht="11.25" customHeight="1" outlineLevel="3">
      <c r="A24" s="25"/>
      <c r="B24" s="26"/>
      <c r="C24" s="53"/>
      <c r="D24" s="54"/>
      <c r="E24" s="55" t="str">
        <f t="shared" ref="E24" si="11">IF($H24&lt;&gt;"","□","")</f>
        <v/>
      </c>
      <c r="F24" s="53"/>
      <c r="G24" s="55" t="str">
        <f ca="1">IF($E24="□",INDEX($C:$F,MATCH("",$C$1:$C24,-1),4)&amp;"-"&amp;TEXT((COUNTIF(INDIRECT(ADDRESS(MATCH("",$C$1:$C24,-1),4)):$D24,"~*")-1)*10+COUNTIF(INDIRECT(ADDRESS(MATCH("",$D$1:$D24,-1),2)):$E24,"□"),"00"),"")</f>
        <v/>
      </c>
      <c r="H24" s="52"/>
      <c r="I24" s="27"/>
      <c r="J24" s="28" t="str">
        <f t="shared" ref="J24:L24" si="12">IF($H24&lt;&gt;"","□","")</f>
        <v/>
      </c>
      <c r="K24" s="55" t="str">
        <f t="shared" si="12"/>
        <v/>
      </c>
      <c r="L24" s="30" t="str">
        <f t="shared" si="12"/>
        <v/>
      </c>
      <c r="M24" s="27"/>
      <c r="N24" s="31"/>
      <c r="O24" s="32"/>
      <c r="P24" s="32"/>
      <c r="Q24" s="32"/>
      <c r="R24" s="32"/>
      <c r="S24" s="32"/>
      <c r="T24" s="33"/>
      <c r="U24" s="27"/>
      <c r="V24" s="34"/>
      <c r="W24" s="35"/>
      <c r="X24" s="35"/>
      <c r="Y24" s="35"/>
      <c r="Z24" s="36"/>
      <c r="AA24" s="27"/>
      <c r="AB24" s="34"/>
      <c r="AC24" s="35"/>
      <c r="AD24" s="33"/>
      <c r="AE24" s="7"/>
    </row>
    <row r="25" spans="1:31" ht="11.25" customHeight="1" outlineLevel="2">
      <c r="A25" s="25"/>
      <c r="B25" s="26"/>
      <c r="C25" s="53"/>
      <c r="D25" s="54" t="s">
        <v>4</v>
      </c>
      <c r="E25" s="105" t="s">
        <v>22</v>
      </c>
      <c r="F25" s="105"/>
      <c r="G25" s="106"/>
      <c r="H25" s="107"/>
      <c r="I25" s="27"/>
      <c r="J25" s="28"/>
      <c r="K25" s="55"/>
      <c r="L25" s="30"/>
      <c r="M25" s="27"/>
      <c r="N25" s="31"/>
      <c r="O25" s="32"/>
      <c r="P25" s="32"/>
      <c r="Q25" s="32"/>
      <c r="R25" s="32"/>
      <c r="S25" s="32"/>
      <c r="T25" s="33"/>
      <c r="U25" s="27"/>
      <c r="V25" s="34"/>
      <c r="W25" s="35"/>
      <c r="X25" s="35"/>
      <c r="Y25" s="35"/>
      <c r="Z25" s="36"/>
      <c r="AA25" s="27"/>
      <c r="AB25" s="34"/>
      <c r="AC25" s="35"/>
      <c r="AD25" s="33"/>
      <c r="AE25" s="7"/>
    </row>
    <row r="26" spans="1:31" ht="11.25" customHeight="1" outlineLevel="3">
      <c r="A26" s="25"/>
      <c r="B26" s="26"/>
      <c r="C26" s="53"/>
      <c r="D26" s="54"/>
      <c r="E26" s="55" t="str">
        <f t="shared" ref="E26" si="13">IF($H26&lt;&gt;"","□","")</f>
        <v/>
      </c>
      <c r="F26" s="53"/>
      <c r="G26" s="55" t="str">
        <f ca="1">IF($E26="□",INDEX($C:$F,MATCH("",$C$1:$C26,-1),4)&amp;"-"&amp;TEXT((COUNTIF(INDIRECT(ADDRESS(MATCH("",$C$1:$C26,-1),4)):$D26,"~*")-1)*10+COUNTIF(INDIRECT(ADDRESS(MATCH("",$D$1:$D26,-1),2)):$E26,"□"),"00"),"")</f>
        <v/>
      </c>
      <c r="H26" s="52"/>
      <c r="I26" s="27"/>
      <c r="J26" s="28" t="str">
        <f t="shared" ref="J26:L26" si="14">IF($H26&lt;&gt;"","□","")</f>
        <v/>
      </c>
      <c r="K26" s="55" t="str">
        <f t="shared" si="14"/>
        <v/>
      </c>
      <c r="L26" s="30" t="str">
        <f t="shared" si="14"/>
        <v/>
      </c>
      <c r="M26" s="27"/>
      <c r="N26" s="31"/>
      <c r="O26" s="32"/>
      <c r="P26" s="32"/>
      <c r="Q26" s="32"/>
      <c r="R26" s="32"/>
      <c r="S26" s="32"/>
      <c r="T26" s="33"/>
      <c r="U26" s="27"/>
      <c r="V26" s="34"/>
      <c r="W26" s="35"/>
      <c r="X26" s="35"/>
      <c r="Y26" s="35"/>
      <c r="Z26" s="36"/>
      <c r="AA26" s="27"/>
      <c r="AB26" s="34"/>
      <c r="AC26" s="35"/>
      <c r="AD26" s="33"/>
      <c r="AE26" s="7"/>
    </row>
    <row r="27" spans="1:31" ht="11.25" customHeight="1" outlineLevel="2">
      <c r="A27" s="25"/>
      <c r="B27" s="26"/>
      <c r="C27" s="53"/>
      <c r="D27" s="54" t="s">
        <v>4</v>
      </c>
      <c r="E27" s="105" t="s">
        <v>23</v>
      </c>
      <c r="F27" s="105"/>
      <c r="G27" s="106"/>
      <c r="H27" s="107"/>
      <c r="I27" s="27"/>
      <c r="J27" s="28"/>
      <c r="K27" s="55"/>
      <c r="L27" s="30"/>
      <c r="M27" s="27"/>
      <c r="N27" s="31"/>
      <c r="O27" s="32"/>
      <c r="P27" s="32"/>
      <c r="Q27" s="32"/>
      <c r="R27" s="32"/>
      <c r="S27" s="32"/>
      <c r="T27" s="33"/>
      <c r="U27" s="27"/>
      <c r="V27" s="34"/>
      <c r="W27" s="35"/>
      <c r="X27" s="35"/>
      <c r="Y27" s="35"/>
      <c r="Z27" s="36"/>
      <c r="AA27" s="27"/>
      <c r="AB27" s="34"/>
      <c r="AC27" s="35"/>
      <c r="AD27" s="33"/>
      <c r="AE27" s="7"/>
    </row>
    <row r="28" spans="1:31" ht="11.25" customHeight="1" outlineLevel="3">
      <c r="A28" s="25"/>
      <c r="B28" s="26"/>
      <c r="C28" s="59"/>
      <c r="D28" s="60"/>
      <c r="E28" s="55" t="str">
        <f t="shared" ref="E28" si="15">IF($H28&lt;&gt;"","□","")</f>
        <v/>
      </c>
      <c r="F28" s="59"/>
      <c r="G28" s="55" t="str">
        <f ca="1">IF($E28="□",INDEX($C:$F,MATCH("",$C$1:$C28,-1),4)&amp;"-"&amp;TEXT((COUNTIF(INDIRECT(ADDRESS(MATCH("",$C$1:$C28,-1),4)):$D28,"~*")-1)*10+COUNTIF(INDIRECT(ADDRESS(MATCH("",$D$1:$D28,-1),2)):$E28,"□"),"00"),"")</f>
        <v/>
      </c>
      <c r="H28" s="52"/>
      <c r="I28" s="61"/>
      <c r="J28" s="38" t="str">
        <f t="shared" ref="J28:L28" si="16">IF($H28&lt;&gt;"","□","")</f>
        <v/>
      </c>
      <c r="K28" s="39" t="str">
        <f t="shared" si="16"/>
        <v/>
      </c>
      <c r="L28" s="40" t="str">
        <f t="shared" si="16"/>
        <v/>
      </c>
      <c r="M28" s="61"/>
      <c r="N28" s="41"/>
      <c r="O28" s="42"/>
      <c r="P28" s="42"/>
      <c r="Q28" s="42"/>
      <c r="R28" s="42"/>
      <c r="S28" s="42"/>
      <c r="T28" s="43"/>
      <c r="U28" s="61"/>
      <c r="V28" s="44"/>
      <c r="W28" s="45"/>
      <c r="X28" s="45"/>
      <c r="Y28" s="45"/>
      <c r="Z28" s="46"/>
      <c r="AA28" s="61"/>
      <c r="AB28" s="44"/>
      <c r="AC28" s="45"/>
      <c r="AD28" s="43"/>
      <c r="AE28" s="7"/>
    </row>
    <row r="29" spans="1:31" ht="11.25" customHeight="1" outlineLevel="3">
      <c r="A29" s="25"/>
      <c r="B29" s="26"/>
      <c r="C29" s="59"/>
      <c r="D29" s="60"/>
      <c r="E29" s="55" t="str">
        <f t="shared" ref="E29" si="17">IF($H29&lt;&gt;"","□","")</f>
        <v/>
      </c>
      <c r="F29" s="59"/>
      <c r="G29" s="55" t="str">
        <f ca="1">IF($E29="□",INDEX($C:$F,MATCH("",$C$1:$C29,-1),4)&amp;"-"&amp;TEXT((COUNTIF(INDIRECT(ADDRESS(MATCH("",$C$1:$C29,-1),4)):$D29,"~*")-1)*10+COUNTIF(INDIRECT(ADDRESS(MATCH("",$D$1:$D29,-1),2)):$E29,"□"),"00"),"")</f>
        <v/>
      </c>
      <c r="H29" s="52"/>
      <c r="I29" s="61"/>
      <c r="J29" s="38" t="str">
        <f t="shared" ref="J29:L29" si="18">IF($H29&lt;&gt;"","□","")</f>
        <v/>
      </c>
      <c r="K29" s="39" t="str">
        <f t="shared" si="18"/>
        <v/>
      </c>
      <c r="L29" s="40" t="str">
        <f t="shared" si="18"/>
        <v/>
      </c>
      <c r="M29" s="61"/>
      <c r="N29" s="41"/>
      <c r="O29" s="42"/>
      <c r="P29" s="42"/>
      <c r="Q29" s="42"/>
      <c r="R29" s="42"/>
      <c r="S29" s="42"/>
      <c r="T29" s="43"/>
      <c r="U29" s="61"/>
      <c r="V29" s="44"/>
      <c r="W29" s="45"/>
      <c r="X29" s="45"/>
      <c r="Y29" s="45"/>
      <c r="Z29" s="46"/>
      <c r="AA29" s="61"/>
      <c r="AB29" s="44"/>
      <c r="AC29" s="45"/>
      <c r="AD29" s="43"/>
      <c r="AE29" s="7"/>
    </row>
    <row r="30" spans="1:31">
      <c r="A30" s="62"/>
      <c r="B30" s="62"/>
      <c r="C30" s="63"/>
      <c r="D30" s="63"/>
      <c r="E30" s="63"/>
      <c r="F30" s="63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4"/>
      <c r="W30" s="64"/>
      <c r="X30" s="64"/>
      <c r="Y30" s="64"/>
      <c r="Z30" s="64"/>
      <c r="AA30" s="62"/>
      <c r="AB30" s="64"/>
      <c r="AC30" s="64"/>
      <c r="AD30" s="62"/>
    </row>
  </sheetData>
  <dataConsolidate/>
  <mergeCells count="40">
    <mergeCell ref="E27:H27"/>
    <mergeCell ref="C9:E9"/>
    <mergeCell ref="F9:G9"/>
    <mergeCell ref="E10:H10"/>
    <mergeCell ref="E12:H12"/>
    <mergeCell ref="E14:H14"/>
    <mergeCell ref="E16:H16"/>
    <mergeCell ref="E21:H21"/>
    <mergeCell ref="E23:H23"/>
    <mergeCell ref="E25:H25"/>
    <mergeCell ref="Y2:Y3"/>
    <mergeCell ref="C8:E8"/>
    <mergeCell ref="F8:G8"/>
    <mergeCell ref="C4:E4"/>
    <mergeCell ref="F4:H4"/>
    <mergeCell ref="Q2:Q3"/>
    <mergeCell ref="R2:R3"/>
    <mergeCell ref="S2:S3"/>
    <mergeCell ref="C5:E5"/>
    <mergeCell ref="F5:H5"/>
    <mergeCell ref="C6:E6"/>
    <mergeCell ref="F6:H6"/>
    <mergeCell ref="C7:E7"/>
    <mergeCell ref="F7:G7"/>
    <mergeCell ref="J1:L1"/>
    <mergeCell ref="N1:T1"/>
    <mergeCell ref="V1:Z1"/>
    <mergeCell ref="AB1:AD1"/>
    <mergeCell ref="J2:J3"/>
    <mergeCell ref="K2:K3"/>
    <mergeCell ref="L2:L3"/>
    <mergeCell ref="N2:N3"/>
    <mergeCell ref="O2:O3"/>
    <mergeCell ref="P2:P3"/>
    <mergeCell ref="Z2:Z3"/>
    <mergeCell ref="AB2:AB3"/>
    <mergeCell ref="AC2:AC3"/>
    <mergeCell ref="AD2:AD3"/>
    <mergeCell ref="T2:T3"/>
    <mergeCell ref="V2:X2"/>
  </mergeCells>
  <phoneticPr fontId="6"/>
  <pageMargins left="0.59055118110236227" right="0.59055118110236227" top="0.59055118110236227" bottom="0.59055118110236227" header="0.31496062992125984" footer="0.31496062992125984"/>
  <pageSetup paperSize="9" fitToHeight="0" orientation="landscape" horizontalDpi="300" verticalDpi="300" r:id="rId1"/>
  <headerFooter alignWithMargins="0">
    <oddHeader>&amp;L&amp;A&amp;RCONFIDENTIAL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統計情報</vt:lpstr>
      <vt:lpstr>AAA</vt:lpstr>
      <vt:lpstr>AAA!Print_Area</vt:lpstr>
      <vt:lpstr>AAA!Print_Titles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○×システム</dc:title>
  <dc:subject>要求仕様書</dc:subject>
  <dc:creator>木下 義章</dc:creator>
  <dc:description>要求仕様書のテンプレート(2006/06/29版)</dc:description>
  <cp:lastModifiedBy>岡部泰文</cp:lastModifiedBy>
  <cp:lastPrinted>2006-06-30T08:11:26Z</cp:lastPrinted>
  <dcterms:created xsi:type="dcterms:W3CDTF">2004-05-14T12:04:11Z</dcterms:created>
  <dcterms:modified xsi:type="dcterms:W3CDTF">2022-05-20T00:12:19Z</dcterms:modified>
</cp:coreProperties>
</file>